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cam\Desktop\"/>
    </mc:Choice>
  </mc:AlternateContent>
  <bookViews>
    <workbookView xWindow="-110" yWindow="-110" windowWidth="19420" windowHeight="10420"/>
  </bookViews>
  <sheets>
    <sheet name="FY22 Staff Summary" sheetId="1" r:id="rId1"/>
    <sheet name="FY22 Staff Summary (Jul-Dec)" sheetId="2" r:id="rId2"/>
    <sheet name="FY22 Staff Summary (Jan-June)" sheetId="3" r:id="rId3"/>
  </sheets>
  <definedNames>
    <definedName name="\M" localSheetId="0">#REF!</definedName>
    <definedName name="\M" localSheetId="2">#REF!</definedName>
    <definedName name="\M" localSheetId="1">#REF!</definedName>
    <definedName name="\M">#REF!</definedName>
    <definedName name="\P" localSheetId="0">#REF!</definedName>
    <definedName name="\P" localSheetId="2">#REF!</definedName>
    <definedName name="\P" localSheetId="1">#REF!</definedName>
    <definedName name="\P">#REF!</definedName>
    <definedName name="AUTO_PRT" localSheetId="0">#REF!</definedName>
    <definedName name="AUTO_PRT" localSheetId="2">#REF!</definedName>
    <definedName name="AUTO_PRT" localSheetId="1">#REF!</definedName>
    <definedName name="AUTO_PRT">#REF!</definedName>
    <definedName name="COLS" localSheetId="0">#REF!</definedName>
    <definedName name="COLS" localSheetId="2">#REF!</definedName>
    <definedName name="COLS" localSheetId="1">#REF!</definedName>
    <definedName name="COLS">#REF!</definedName>
    <definedName name="COLSBEG" localSheetId="0">#REF!</definedName>
    <definedName name="COLSBEG" localSheetId="2">#REF!</definedName>
    <definedName name="COLSBEG" localSheetId="1">#REF!</definedName>
    <definedName name="COLSBEG">#REF!</definedName>
    <definedName name="COLSEND" localSheetId="0">#REF!</definedName>
    <definedName name="COLSEND" localSheetId="2">#REF!</definedName>
    <definedName name="COLSEND" localSheetId="1">#REF!</definedName>
    <definedName name="COLSEND">#REF!</definedName>
    <definedName name="LAST_UPDATE" localSheetId="0">#REF!</definedName>
    <definedName name="LAST_UPDATE" localSheetId="2">#REF!</definedName>
    <definedName name="LAST_UPDATE" localSheetId="1">#REF!</definedName>
    <definedName name="LAST_UPDATE">#REF!</definedName>
    <definedName name="MAIN" localSheetId="0">#REF!</definedName>
    <definedName name="MAIN" localSheetId="2">#REF!</definedName>
    <definedName name="MAIN" localSheetId="1">#REF!</definedName>
    <definedName name="MAIN">#REF!</definedName>
    <definedName name="_xlnm.Print_Area" localSheetId="0">#REF!</definedName>
    <definedName name="_xlnm.Print_Area" localSheetId="2">#REF!</definedName>
    <definedName name="_xlnm.Print_Area" localSheetId="1">#REF!</definedName>
    <definedName name="_xlnm.Print_Area">#REF!</definedName>
    <definedName name="PRINT_AREA_MI" localSheetId="0">#REF!</definedName>
    <definedName name="PRINT_AREA_MI" localSheetId="2">#REF!</definedName>
    <definedName name="PRINT_AREA_MI" localSheetId="1">#REF!</definedName>
    <definedName name="PRINT_AREA_MI">#REF!</definedName>
    <definedName name="PRINT_DATE" localSheetId="0">#REF!</definedName>
    <definedName name="PRINT_DATE" localSheetId="2">#REF!</definedName>
    <definedName name="PRINT_DATE" localSheetId="1">#REF!</definedName>
    <definedName name="PRINT_DATE">#REF!</definedName>
    <definedName name="PRT_BODY" localSheetId="0">#REF!</definedName>
    <definedName name="PRT_BODY" localSheetId="2">#REF!</definedName>
    <definedName name="PRT_BODY" localSheetId="1">#REF!</definedName>
    <definedName name="PRT_BODY">#REF!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7" i="3" l="1"/>
  <c r="R16" i="3"/>
  <c r="R15" i="3"/>
  <c r="R14" i="3"/>
  <c r="R13" i="3"/>
  <c r="R12" i="3"/>
  <c r="R11" i="3"/>
  <c r="R10" i="3"/>
  <c r="R9" i="3"/>
  <c r="R8" i="3"/>
  <c r="R7" i="3"/>
  <c r="R6" i="3"/>
  <c r="R4" i="3"/>
  <c r="R15" i="2"/>
  <c r="R16" i="2"/>
  <c r="U17" i="1"/>
  <c r="U18" i="1"/>
  <c r="U3" i="1"/>
  <c r="R14" i="2"/>
  <c r="R13" i="2"/>
  <c r="R12" i="2"/>
  <c r="R11" i="2"/>
  <c r="R10" i="2"/>
  <c r="R9" i="2"/>
  <c r="R8" i="2"/>
  <c r="R7" i="2"/>
  <c r="R6" i="2"/>
  <c r="R4" i="2"/>
  <c r="U16" i="1"/>
  <c r="U15" i="1"/>
  <c r="U14" i="1"/>
  <c r="U13" i="1"/>
  <c r="U12" i="1"/>
  <c r="U11" i="1"/>
  <c r="U9" i="1"/>
  <c r="U8" i="1"/>
  <c r="U7" i="1"/>
  <c r="U6" i="1"/>
  <c r="U5" i="1"/>
</calcChain>
</file>

<file path=xl/comments1.xml><?xml version="1.0" encoding="utf-8"?>
<comments xmlns="http://schemas.openxmlformats.org/spreadsheetml/2006/main">
  <authors>
    <author>Amanda Campbell</author>
  </authors>
  <commentList>
    <comment ref="P3" authorId="0" shapeId="0">
      <text>
        <r>
          <rPr>
            <b/>
            <sz val="9"/>
            <color indexed="81"/>
            <rFont val="Tahoma"/>
            <family val="2"/>
          </rPr>
          <t>Amanda Campbell:</t>
        </r>
        <r>
          <rPr>
            <sz val="9"/>
            <color indexed="81"/>
            <rFont val="Tahoma"/>
            <family val="2"/>
          </rPr>
          <t xml:space="preserve">
Budgeted at 25%; Reassess at NOGA but on grid, 25% for 9/20 - 8/21, so only 18% in FY21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Amanda Campbell:</t>
        </r>
        <r>
          <rPr>
            <sz val="9"/>
            <color indexed="81"/>
            <rFont val="Tahoma"/>
            <family val="2"/>
          </rPr>
          <t xml:space="preserve">
Confirming with Michele/Colleen</t>
        </r>
      </text>
    </comment>
  </commentList>
</comments>
</file>

<file path=xl/comments2.xml><?xml version="1.0" encoding="utf-8"?>
<comments xmlns="http://schemas.openxmlformats.org/spreadsheetml/2006/main">
  <authors>
    <author>Amanda Campbell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</rPr>
          <t>Amanda Campbell:</t>
        </r>
        <r>
          <rPr>
            <sz val="9"/>
            <color indexed="81"/>
            <rFont val="Tahoma"/>
            <family val="2"/>
          </rPr>
          <t xml:space="preserve">
Confirming with Michele/Colleen</t>
        </r>
      </text>
    </comment>
  </commentList>
</comments>
</file>

<file path=xl/comments3.xml><?xml version="1.0" encoding="utf-8"?>
<comments xmlns="http://schemas.openxmlformats.org/spreadsheetml/2006/main">
  <authors>
    <author>Amanda Campbell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</rPr>
          <t>Amanda Campbell:</t>
        </r>
        <r>
          <rPr>
            <sz val="9"/>
            <color indexed="81"/>
            <rFont val="Tahoma"/>
            <family val="2"/>
          </rPr>
          <t xml:space="preserve">
Confirming with Michele/Colleen</t>
        </r>
      </text>
    </comment>
  </commentList>
</comments>
</file>

<file path=xl/sharedStrings.xml><?xml version="1.0" encoding="utf-8"?>
<sst xmlns="http://schemas.openxmlformats.org/spreadsheetml/2006/main" count="248" uniqueCount="69">
  <si>
    <t>TOTAL       (should be 100%)</t>
  </si>
  <si>
    <t>NOTES</t>
  </si>
  <si>
    <t>Position</t>
  </si>
  <si>
    <t>Penn ID</t>
  </si>
  <si>
    <t>Workday ID</t>
  </si>
  <si>
    <t>Compensation</t>
  </si>
  <si>
    <t>Senior GC</t>
  </si>
  <si>
    <t>CRC B</t>
  </si>
  <si>
    <t>*Temp (see note)</t>
  </si>
  <si>
    <t>100% July - Sep</t>
  </si>
  <si>
    <t>Jul - Sep: Keep to &lt;$2400 on ELSI Supp</t>
  </si>
  <si>
    <t>Clerk A</t>
  </si>
  <si>
    <t>$44.00/hr</t>
  </si>
  <si>
    <t>Start on Basser eREACH and then shift to AZ</t>
  </si>
  <si>
    <t>Increase to 80% when RESPECT Renewal awarded</t>
  </si>
  <si>
    <t>Resigned 3/26/21</t>
  </si>
  <si>
    <t>CRC A</t>
  </si>
  <si>
    <t>Mgr Res Proj B</t>
  </si>
  <si>
    <t>7/1 - 6/30</t>
  </si>
  <si>
    <t>6/1-5/31</t>
  </si>
  <si>
    <t>7/1-6/30</t>
  </si>
  <si>
    <t>9/1-8/31</t>
  </si>
  <si>
    <t>12/1-11/30</t>
  </si>
  <si>
    <t>80% Research Effort</t>
  </si>
  <si>
    <t>Resigned 12/2020</t>
  </si>
  <si>
    <t>8/20-8/22</t>
  </si>
  <si>
    <t>1/21-12/21</t>
  </si>
  <si>
    <t>thru 11/30/21</t>
  </si>
  <si>
    <t>NCE thru FY22</t>
  </si>
  <si>
    <t>Started April 2021 (34% FY21 effort total)</t>
  </si>
  <si>
    <t>Aduc effort will shift to U01 when it ends</t>
  </si>
  <si>
    <t>Aduc effort will shift to RESPECT and CCSS/U01 when it ends</t>
  </si>
  <si>
    <t>Aduc effort will shift to CCSS and U01</t>
  </si>
  <si>
    <t>GC B</t>
  </si>
  <si>
    <t>GC</t>
  </si>
  <si>
    <t>Start eREACH then shift to U01 or CCSS</t>
  </si>
  <si>
    <t>CRA A</t>
  </si>
  <si>
    <t>Employee 1</t>
  </si>
  <si>
    <t>Employee 2</t>
  </si>
  <si>
    <t>Employee 3</t>
  </si>
  <si>
    <t>Employee 4</t>
  </si>
  <si>
    <t>Employee 5</t>
  </si>
  <si>
    <t>Employee 6</t>
  </si>
  <si>
    <t>Employee 7</t>
  </si>
  <si>
    <t>Employee 8</t>
  </si>
  <si>
    <t>Employee 9</t>
  </si>
  <si>
    <t>Employee 10</t>
  </si>
  <si>
    <t>Employee 11</t>
  </si>
  <si>
    <t>Employee 12</t>
  </si>
  <si>
    <t>Project 1</t>
  </si>
  <si>
    <t>Project 2</t>
  </si>
  <si>
    <t>Project 3</t>
  </si>
  <si>
    <t>Project 4</t>
  </si>
  <si>
    <t>Project 5</t>
  </si>
  <si>
    <t>Project 6</t>
  </si>
  <si>
    <t>Project 7</t>
  </si>
  <si>
    <t>Project 8</t>
  </si>
  <si>
    <t>Project 9</t>
  </si>
  <si>
    <t>XXXXX</t>
  </si>
  <si>
    <t>XXXX</t>
  </si>
  <si>
    <t>Project 10</t>
  </si>
  <si>
    <t>Project 11</t>
  </si>
  <si>
    <t>Project 12</t>
  </si>
  <si>
    <t>PI Name</t>
  </si>
  <si>
    <t>Employee 13</t>
  </si>
  <si>
    <t>Employee 14</t>
  </si>
  <si>
    <t>Project 13</t>
  </si>
  <si>
    <t>Project 14</t>
  </si>
  <si>
    <t>Project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</si>
</sst>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entury Gothic"/>
      <family val="2"/>
    </font>
    <font>
      <i/>
      <sz val="11"/>
      <color theme="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entury Gothic"/>
      <family val="2"/>
    </font>
    <font>
      <sz val="12"/>
      <color theme="1"/>
      <name val="Calibri"/>
      <family val="2"/>
      <scheme val="minor"/>
    </font>
    <font>
      <sz val="11"/>
      <color rgb="FFFF0000"/>
      <name val="Century Gothic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Alignment="1">
      <alignment horizontal="center"/>
    </xf>
    <xf numFmtId="9" fontId="2" fillId="0" borderId="0" xfId="0" applyNumberFormat="1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9" fontId="2" fillId="2" borderId="0" xfId="0" applyNumberFormat="1" applyFont="1" applyFill="1" applyAlignment="1">
      <alignment horizontal="center"/>
    </xf>
    <xf numFmtId="0" fontId="0" fillId="2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center"/>
    </xf>
    <xf numFmtId="44" fontId="2" fillId="0" borderId="0" xfId="0" applyNumberFormat="1" applyFont="1" applyFill="1" applyAlignment="1">
      <alignment horizontal="right"/>
    </xf>
    <xf numFmtId="0" fontId="1" fillId="0" borderId="0" xfId="0" applyFont="1" applyFill="1"/>
    <xf numFmtId="9" fontId="0" fillId="0" borderId="0" xfId="0" applyNumberFormat="1" applyFill="1"/>
    <xf numFmtId="44" fontId="0" fillId="0" borderId="0" xfId="0" applyNumberFormat="1" applyFill="1"/>
    <xf numFmtId="0" fontId="0" fillId="0" borderId="0" xfId="0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0" fontId="6" fillId="0" borderId="0" xfId="0" applyFont="1" applyFill="1"/>
    <xf numFmtId="0" fontId="6" fillId="2" borderId="0" xfId="0" applyFont="1" applyFill="1"/>
    <xf numFmtId="9" fontId="2" fillId="3" borderId="0" xfId="0" applyNumberFormat="1" applyFont="1" applyFill="1" applyAlignment="1">
      <alignment horizontal="center"/>
    </xf>
    <xf numFmtId="0" fontId="7" fillId="0" borderId="0" xfId="0" applyFont="1" applyFill="1"/>
    <xf numFmtId="9" fontId="2" fillId="5" borderId="0" xfId="0" applyNumberFormat="1" applyFont="1" applyFill="1" applyAlignment="1">
      <alignment horizontal="center"/>
    </xf>
    <xf numFmtId="0" fontId="2" fillId="5" borderId="0" xfId="0" applyFont="1" applyFill="1"/>
    <xf numFmtId="0" fontId="2" fillId="4" borderId="0" xfId="0" applyFont="1" applyFill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0" fillId="3" borderId="0" xfId="0" applyFill="1"/>
    <xf numFmtId="0" fontId="8" fillId="0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6" fillId="6" borderId="0" xfId="0" applyFont="1" applyFill="1"/>
    <xf numFmtId="0" fontId="3" fillId="6" borderId="0" xfId="0" applyFont="1" applyFill="1"/>
    <xf numFmtId="0" fontId="3" fillId="6" borderId="0" xfId="0" applyFont="1" applyFill="1" applyAlignment="1">
      <alignment horizontal="center"/>
    </xf>
    <xf numFmtId="0" fontId="3" fillId="6" borderId="0" xfId="0" quotePrefix="1" applyFont="1" applyFill="1" applyAlignment="1">
      <alignment horizontal="center"/>
    </xf>
    <xf numFmtId="44" fontId="2" fillId="6" borderId="0" xfId="0" applyNumberFormat="1" applyFont="1" applyFill="1" applyAlignment="1">
      <alignment horizontal="right"/>
    </xf>
    <xf numFmtId="9" fontId="2" fillId="6" borderId="0" xfId="0" applyNumberFormat="1" applyFont="1" applyFill="1" applyAlignment="1">
      <alignment horizontal="center"/>
    </xf>
    <xf numFmtId="0" fontId="0" fillId="6" borderId="0" xfId="0" applyFill="1"/>
    <xf numFmtId="0" fontId="2" fillId="6" borderId="0" xfId="0" applyFont="1" applyFill="1"/>
    <xf numFmtId="0" fontId="0" fillId="6" borderId="0" xfId="0" applyFill="1" applyAlignment="1">
      <alignment horizontal="center"/>
    </xf>
    <xf numFmtId="44" fontId="2" fillId="6" borderId="0" xfId="0" applyNumberFormat="1" applyFont="1" applyFill="1"/>
    <xf numFmtId="0" fontId="2" fillId="6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44" fontId="2" fillId="3" borderId="0" xfId="0" applyNumberFormat="1" applyFont="1" applyFill="1"/>
    <xf numFmtId="0" fontId="2" fillId="3" borderId="0" xfId="0" applyFont="1" applyFill="1"/>
    <xf numFmtId="44" fontId="2" fillId="3" borderId="0" xfId="0" applyNumberFormat="1" applyFont="1" applyFill="1" applyAlignment="1">
      <alignment horizontal="right"/>
    </xf>
    <xf numFmtId="0" fontId="0" fillId="3" borderId="0" xfId="0" applyFill="1" applyAlignment="1">
      <alignment horizontal="center"/>
    </xf>
    <xf numFmtId="9" fontId="2" fillId="6" borderId="0" xfId="1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0"/>
  <sheetViews>
    <sheetView tabSelected="1" zoomScale="70" zoomScaleNormal="70" workbookViewId="0">
      <selection activeCell="B30" sqref="B30"/>
    </sheetView>
  </sheetViews>
  <sheetFormatPr defaultRowHeight="14.5" x14ac:dyDescent="0.35"/>
  <cols>
    <col min="1" max="1" width="30" style="4" customWidth="1"/>
    <col min="2" max="2" width="33.1796875" style="4" customWidth="1"/>
    <col min="3" max="3" width="11" style="4" hidden="1" customWidth="1"/>
    <col min="4" max="4" width="14.1796875" style="4" hidden="1" customWidth="1"/>
    <col min="5" max="5" width="23.54296875" style="4" hidden="1" customWidth="1"/>
    <col min="6" max="6" width="15.453125" style="4" customWidth="1"/>
    <col min="7" max="7" width="18.7265625" style="4" customWidth="1"/>
    <col min="8" max="8" width="17.26953125" style="4" customWidth="1"/>
    <col min="9" max="9" width="20.1796875" style="4" customWidth="1"/>
    <col min="10" max="13" width="13.1796875" style="4" customWidth="1"/>
    <col min="14" max="14" width="19.26953125" style="4" bestFit="1" customWidth="1"/>
    <col min="15" max="17" width="15.90625" style="4" customWidth="1"/>
    <col min="18" max="18" width="14.90625" style="4" customWidth="1"/>
    <col min="19" max="19" width="18.54296875" style="4" customWidth="1"/>
    <col min="20" max="20" width="16.81640625" style="4" customWidth="1"/>
    <col min="21" max="21" width="17.81640625" style="4" customWidth="1"/>
    <col min="22" max="22" width="45.08984375" style="4" customWidth="1"/>
    <col min="23" max="23" width="8.7265625" style="18"/>
    <col min="24" max="16384" width="8.7265625" style="4"/>
  </cols>
  <sheetData>
    <row r="1" spans="1:23" ht="43.5" customHeight="1" x14ac:dyDescent="0.35">
      <c r="A1" s="1"/>
      <c r="B1" s="1"/>
      <c r="C1" s="1"/>
      <c r="D1" s="1"/>
      <c r="E1" s="1"/>
      <c r="F1" s="2" t="s">
        <v>49</v>
      </c>
      <c r="G1" s="2" t="s">
        <v>50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60</v>
      </c>
      <c r="P1" s="2" t="s">
        <v>61</v>
      </c>
      <c r="Q1" s="2" t="s">
        <v>62</v>
      </c>
      <c r="R1" s="2" t="s">
        <v>66</v>
      </c>
      <c r="S1" s="2" t="s">
        <v>67</v>
      </c>
      <c r="T1" s="2" t="s">
        <v>68</v>
      </c>
      <c r="U1" s="3" t="s">
        <v>0</v>
      </c>
      <c r="V1" s="1" t="s">
        <v>1</v>
      </c>
      <c r="W1" s="3"/>
    </row>
    <row r="2" spans="1:23" x14ac:dyDescent="0.35">
      <c r="A2" s="1"/>
      <c r="B2" s="1" t="s">
        <v>2</v>
      </c>
      <c r="C2" s="5" t="s">
        <v>3</v>
      </c>
      <c r="D2" s="5" t="s">
        <v>4</v>
      </c>
      <c r="E2" s="1" t="s">
        <v>5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"/>
      <c r="W2" s="5"/>
    </row>
    <row r="3" spans="1:23" x14ac:dyDescent="0.35">
      <c r="A3" s="20" t="s">
        <v>63</v>
      </c>
      <c r="B3" s="1"/>
      <c r="C3" s="5"/>
      <c r="D3" s="5"/>
      <c r="E3" s="1"/>
      <c r="F3" s="6">
        <v>0.02</v>
      </c>
      <c r="G3" s="5"/>
      <c r="H3" s="6"/>
      <c r="I3" s="6">
        <v>0.06</v>
      </c>
      <c r="J3" s="6">
        <v>0.02</v>
      </c>
      <c r="K3" s="19">
        <v>1.7000000000000001E-2</v>
      </c>
      <c r="L3" s="27"/>
      <c r="M3" s="6">
        <v>0.14000000000000001</v>
      </c>
      <c r="N3" s="6">
        <v>0.04</v>
      </c>
      <c r="O3" s="6">
        <v>0.14000000000000001</v>
      </c>
      <c r="P3" s="6">
        <v>0.2</v>
      </c>
      <c r="Q3" s="6">
        <v>0.04</v>
      </c>
      <c r="R3" s="6">
        <v>0.05</v>
      </c>
      <c r="S3" s="6">
        <v>0.03</v>
      </c>
      <c r="T3" s="6">
        <v>0.05</v>
      </c>
      <c r="U3" s="6">
        <f>SUM(F3:T3)</f>
        <v>0.80700000000000016</v>
      </c>
      <c r="V3" s="1" t="s">
        <v>14</v>
      </c>
      <c r="W3" s="5"/>
    </row>
    <row r="4" spans="1:23" s="10" customFormat="1" x14ac:dyDescent="0.35">
      <c r="A4" s="21"/>
      <c r="B4" s="7"/>
      <c r="C4" s="8"/>
      <c r="D4" s="8"/>
      <c r="E4" s="7"/>
      <c r="F4" s="26"/>
      <c r="G4" s="26"/>
      <c r="H4" s="26"/>
      <c r="I4" s="26"/>
      <c r="J4" s="26"/>
      <c r="K4" s="26"/>
      <c r="L4" s="26"/>
      <c r="M4" s="26"/>
      <c r="N4" s="8"/>
      <c r="O4" s="8"/>
      <c r="P4" s="8"/>
      <c r="Q4" s="8"/>
      <c r="R4" s="8"/>
      <c r="S4" s="8"/>
      <c r="T4" s="8"/>
      <c r="U4" s="9"/>
      <c r="V4" s="7"/>
      <c r="W4" s="8"/>
    </row>
    <row r="5" spans="1:23" x14ac:dyDescent="0.35">
      <c r="A5" s="31" t="s">
        <v>37</v>
      </c>
      <c r="B5" s="32" t="s">
        <v>33</v>
      </c>
      <c r="C5" s="33" t="s">
        <v>58</v>
      </c>
      <c r="D5" s="34" t="s">
        <v>59</v>
      </c>
      <c r="E5" s="40">
        <v>86000</v>
      </c>
      <c r="F5" s="6">
        <v>0.68</v>
      </c>
      <c r="G5" s="6">
        <v>0.16</v>
      </c>
      <c r="H5" s="6"/>
      <c r="I5" s="6"/>
      <c r="J5" s="6">
        <v>0.06</v>
      </c>
      <c r="K5" s="6"/>
      <c r="L5" s="22"/>
      <c r="M5" s="6">
        <v>0.05</v>
      </c>
      <c r="N5" s="6"/>
      <c r="O5" s="6">
        <v>0.05</v>
      </c>
      <c r="P5" s="6"/>
      <c r="Q5" s="6"/>
      <c r="R5" s="9"/>
      <c r="S5" s="9"/>
      <c r="T5" s="9"/>
      <c r="U5" s="6">
        <f>SUM(F5:T5)</f>
        <v>1.0000000000000002</v>
      </c>
      <c r="V5" s="1"/>
      <c r="W5" s="5"/>
    </row>
    <row r="6" spans="1:23" x14ac:dyDescent="0.35">
      <c r="A6" s="31" t="s">
        <v>38</v>
      </c>
      <c r="B6" s="32" t="s">
        <v>17</v>
      </c>
      <c r="C6" s="33" t="s">
        <v>58</v>
      </c>
      <c r="D6" s="34" t="s">
        <v>59</v>
      </c>
      <c r="E6" s="40">
        <v>80340</v>
      </c>
      <c r="F6" s="6"/>
      <c r="G6" s="6"/>
      <c r="H6" s="6"/>
      <c r="I6" s="6"/>
      <c r="J6" s="6">
        <v>0.11</v>
      </c>
      <c r="K6" s="6"/>
      <c r="L6" s="22"/>
      <c r="M6" s="6">
        <v>0.44</v>
      </c>
      <c r="N6" s="6"/>
      <c r="O6" s="6"/>
      <c r="P6" s="6">
        <v>0.43</v>
      </c>
      <c r="Q6" s="6">
        <v>0.02</v>
      </c>
      <c r="R6" s="9"/>
      <c r="S6" s="9"/>
      <c r="T6" s="9"/>
      <c r="U6" s="6">
        <f t="shared" ref="U6:U14" si="0">SUM(F6:T6)</f>
        <v>1</v>
      </c>
      <c r="V6" s="1"/>
      <c r="W6" s="5"/>
    </row>
    <row r="7" spans="1:23" hidden="1" x14ac:dyDescent="0.35">
      <c r="A7" s="31" t="s">
        <v>39</v>
      </c>
      <c r="B7" s="32" t="s">
        <v>6</v>
      </c>
      <c r="C7" s="33" t="s">
        <v>58</v>
      </c>
      <c r="D7" s="34" t="s">
        <v>59</v>
      </c>
      <c r="E7" s="43">
        <v>95481</v>
      </c>
      <c r="F7" s="24">
        <v>0.5</v>
      </c>
      <c r="G7" s="24">
        <v>0.25</v>
      </c>
      <c r="H7" s="24"/>
      <c r="I7" s="24"/>
      <c r="J7" s="24">
        <v>0.25</v>
      </c>
      <c r="K7" s="24"/>
      <c r="L7" s="24"/>
      <c r="M7" s="24"/>
      <c r="N7" s="24"/>
      <c r="O7" s="24"/>
      <c r="P7" s="24"/>
      <c r="Q7" s="6"/>
      <c r="R7" s="24"/>
      <c r="S7" s="24"/>
      <c r="T7" s="24"/>
      <c r="U7" s="24">
        <f t="shared" si="0"/>
        <v>1</v>
      </c>
      <c r="V7" s="25" t="s">
        <v>15</v>
      </c>
      <c r="W7" s="5"/>
    </row>
    <row r="8" spans="1:23" x14ac:dyDescent="0.35">
      <c r="A8" s="31" t="s">
        <v>40</v>
      </c>
      <c r="B8" s="32" t="s">
        <v>7</v>
      </c>
      <c r="C8" s="33" t="s">
        <v>58</v>
      </c>
      <c r="D8" s="34" t="s">
        <v>59</v>
      </c>
      <c r="E8" s="43">
        <v>51108.86</v>
      </c>
      <c r="F8" s="6">
        <v>0.02</v>
      </c>
      <c r="G8" s="6">
        <v>9.5000000000000001E-2</v>
      </c>
      <c r="H8" s="6">
        <v>0.224</v>
      </c>
      <c r="I8" s="6">
        <v>0.05</v>
      </c>
      <c r="J8" s="6"/>
      <c r="K8" s="6">
        <v>0.16500000000000001</v>
      </c>
      <c r="L8" s="22"/>
      <c r="M8" s="6"/>
      <c r="N8" s="6"/>
      <c r="O8" s="6">
        <v>0.41</v>
      </c>
      <c r="P8" s="6">
        <v>3.3000000000000002E-2</v>
      </c>
      <c r="Q8" s="6">
        <v>0</v>
      </c>
      <c r="R8" s="9"/>
      <c r="S8" s="9"/>
      <c r="T8" s="9"/>
      <c r="U8" s="6">
        <f t="shared" si="0"/>
        <v>0.997</v>
      </c>
      <c r="V8" s="1"/>
      <c r="W8" s="5"/>
    </row>
    <row r="9" spans="1:23" x14ac:dyDescent="0.35">
      <c r="A9" s="31" t="s">
        <v>41</v>
      </c>
      <c r="B9" s="32" t="s">
        <v>11</v>
      </c>
      <c r="C9" s="33" t="s">
        <v>58</v>
      </c>
      <c r="D9" s="34" t="s">
        <v>59</v>
      </c>
      <c r="E9" s="35">
        <v>34840</v>
      </c>
      <c r="F9" s="6">
        <v>0.25</v>
      </c>
      <c r="G9" s="6"/>
      <c r="H9" s="6">
        <v>0.24</v>
      </c>
      <c r="I9" s="6">
        <v>0.13</v>
      </c>
      <c r="J9" s="6"/>
      <c r="K9" s="6">
        <v>0.02</v>
      </c>
      <c r="L9" s="22"/>
      <c r="M9" s="6"/>
      <c r="N9" s="6"/>
      <c r="O9" s="6">
        <v>0.26</v>
      </c>
      <c r="P9" s="6">
        <v>0.1</v>
      </c>
      <c r="Q9" s="6"/>
      <c r="R9" s="9"/>
      <c r="S9" s="9"/>
      <c r="T9" s="9"/>
      <c r="U9" s="6">
        <f t="shared" si="0"/>
        <v>1</v>
      </c>
      <c r="V9" s="1"/>
      <c r="W9" s="5"/>
    </row>
    <row r="10" spans="1:23" x14ac:dyDescent="0.35">
      <c r="A10" s="31" t="s">
        <v>42</v>
      </c>
      <c r="B10" s="32" t="s">
        <v>16</v>
      </c>
      <c r="C10" s="33" t="s">
        <v>58</v>
      </c>
      <c r="D10" s="34" t="s">
        <v>59</v>
      </c>
      <c r="E10" s="35">
        <v>44990.400000000001</v>
      </c>
      <c r="F10" s="6"/>
      <c r="G10" s="6"/>
      <c r="H10" s="6"/>
      <c r="I10" s="6"/>
      <c r="J10" s="6"/>
      <c r="K10" s="6"/>
      <c r="L10" s="22"/>
      <c r="M10" s="6"/>
      <c r="N10" s="6" t="s">
        <v>9</v>
      </c>
      <c r="O10" s="6"/>
      <c r="P10" s="6"/>
      <c r="Q10" s="6"/>
      <c r="R10" s="9"/>
      <c r="S10" s="9"/>
      <c r="T10" s="9"/>
      <c r="U10" s="6"/>
      <c r="V10" s="1" t="s">
        <v>10</v>
      </c>
      <c r="W10" s="5"/>
    </row>
    <row r="11" spans="1:23" x14ac:dyDescent="0.35">
      <c r="A11" s="31" t="s">
        <v>43</v>
      </c>
      <c r="B11" s="11" t="s">
        <v>8</v>
      </c>
      <c r="C11" s="33" t="s">
        <v>58</v>
      </c>
      <c r="D11" s="34" t="s">
        <v>59</v>
      </c>
      <c r="E11" s="14" t="s">
        <v>12</v>
      </c>
      <c r="F11" s="6">
        <v>0.66</v>
      </c>
      <c r="G11" s="6">
        <v>0.04</v>
      </c>
      <c r="H11" s="6">
        <v>0.25</v>
      </c>
      <c r="I11" s="6">
        <v>0.05</v>
      </c>
      <c r="J11" s="6"/>
      <c r="K11" s="6"/>
      <c r="L11" s="22"/>
      <c r="M11" s="6"/>
      <c r="N11" s="6"/>
      <c r="O11" s="6"/>
      <c r="P11" s="6"/>
      <c r="Q11" s="6"/>
      <c r="R11" s="9"/>
      <c r="S11" s="9"/>
      <c r="T11" s="9"/>
      <c r="U11" s="6">
        <f t="shared" si="0"/>
        <v>1</v>
      </c>
      <c r="V11" s="1"/>
      <c r="W11" s="5"/>
    </row>
    <row r="12" spans="1:23" x14ac:dyDescent="0.35">
      <c r="A12" s="31" t="s">
        <v>44</v>
      </c>
      <c r="B12" s="32" t="s">
        <v>36</v>
      </c>
      <c r="C12" s="33" t="s">
        <v>58</v>
      </c>
      <c r="D12" s="34" t="s">
        <v>59</v>
      </c>
      <c r="E12" s="35">
        <v>39998.400000000001</v>
      </c>
      <c r="F12" s="6"/>
      <c r="G12" s="6">
        <v>0.05</v>
      </c>
      <c r="H12" s="6"/>
      <c r="I12" s="6"/>
      <c r="J12" s="6">
        <v>0.25</v>
      </c>
      <c r="K12" s="6"/>
      <c r="L12" s="22"/>
      <c r="M12" s="6">
        <v>0.4</v>
      </c>
      <c r="N12" s="6"/>
      <c r="O12" s="6"/>
      <c r="P12" s="6">
        <v>0.3</v>
      </c>
      <c r="Q12" s="6">
        <v>0</v>
      </c>
      <c r="R12" s="9"/>
      <c r="S12" s="9"/>
      <c r="T12" s="9"/>
      <c r="U12" s="6">
        <f t="shared" si="0"/>
        <v>1</v>
      </c>
      <c r="V12" s="1"/>
      <c r="W12" s="5"/>
    </row>
    <row r="13" spans="1:23" hidden="1" x14ac:dyDescent="0.35">
      <c r="A13" s="31" t="s">
        <v>45</v>
      </c>
      <c r="B13" s="32" t="s">
        <v>36</v>
      </c>
      <c r="C13" s="33" t="s">
        <v>58</v>
      </c>
      <c r="D13" s="34" t="s">
        <v>59</v>
      </c>
      <c r="E13" s="45">
        <v>39998.400000000001</v>
      </c>
      <c r="F13" s="6">
        <v>0.5</v>
      </c>
      <c r="G13" s="6"/>
      <c r="H13" s="6">
        <v>0.15</v>
      </c>
      <c r="I13" s="6">
        <v>0.36</v>
      </c>
      <c r="J13" s="6">
        <v>0.15</v>
      </c>
      <c r="K13" s="6"/>
      <c r="L13" s="22"/>
      <c r="M13" s="6"/>
      <c r="N13" s="6"/>
      <c r="O13" s="6">
        <v>0.2</v>
      </c>
      <c r="P13" s="6"/>
      <c r="Q13" s="6"/>
      <c r="R13" s="9"/>
      <c r="S13" s="9"/>
      <c r="T13" s="9"/>
      <c r="U13" s="6">
        <f t="shared" si="0"/>
        <v>1.3599999999999999</v>
      </c>
      <c r="V13" s="1" t="s">
        <v>24</v>
      </c>
      <c r="W13" s="5"/>
    </row>
    <row r="14" spans="1:23" x14ac:dyDescent="0.35">
      <c r="A14" s="31" t="s">
        <v>46</v>
      </c>
      <c r="B14" s="32" t="s">
        <v>33</v>
      </c>
      <c r="C14" s="33" t="s">
        <v>58</v>
      </c>
      <c r="D14" s="34" t="s">
        <v>59</v>
      </c>
      <c r="E14" s="35">
        <v>86000</v>
      </c>
      <c r="G14" s="6">
        <v>1</v>
      </c>
      <c r="I14" s="15"/>
      <c r="L14" s="28"/>
      <c r="M14" s="16"/>
      <c r="N14" s="16"/>
      <c r="O14" s="16"/>
      <c r="P14" s="16"/>
      <c r="Q14" s="16"/>
      <c r="R14" s="16"/>
      <c r="S14" s="16"/>
      <c r="T14" s="16"/>
      <c r="U14" s="6">
        <f t="shared" si="0"/>
        <v>1</v>
      </c>
      <c r="V14" s="1" t="s">
        <v>13</v>
      </c>
    </row>
    <row r="15" spans="1:23" x14ac:dyDescent="0.35">
      <c r="A15" s="31" t="s">
        <v>47</v>
      </c>
      <c r="B15" s="32" t="s">
        <v>34</v>
      </c>
      <c r="C15" s="33" t="s">
        <v>58</v>
      </c>
      <c r="D15" s="34" t="s">
        <v>59</v>
      </c>
      <c r="E15" s="45">
        <v>76000</v>
      </c>
      <c r="F15" s="5"/>
      <c r="G15" s="6">
        <v>0.7</v>
      </c>
      <c r="H15" s="5"/>
      <c r="I15" s="29"/>
      <c r="J15" s="5"/>
      <c r="K15" s="5"/>
      <c r="L15" s="30"/>
      <c r="M15" s="6">
        <v>0.3</v>
      </c>
      <c r="N15" s="6"/>
      <c r="O15" s="6"/>
      <c r="P15" s="6"/>
      <c r="Q15" s="6"/>
      <c r="R15" s="6"/>
      <c r="S15" s="6"/>
      <c r="T15" s="6"/>
      <c r="U15" s="6">
        <f t="shared" ref="U15:U18" si="1">SUM(F15:T15)</f>
        <v>1</v>
      </c>
      <c r="V15" s="1" t="s">
        <v>29</v>
      </c>
    </row>
    <row r="16" spans="1:23" x14ac:dyDescent="0.35">
      <c r="A16" s="31" t="s">
        <v>48</v>
      </c>
      <c r="B16" s="37"/>
      <c r="C16" s="33" t="s">
        <v>58</v>
      </c>
      <c r="D16" s="34" t="s">
        <v>59</v>
      </c>
      <c r="G16" s="6">
        <v>0.5</v>
      </c>
      <c r="H16" s="6"/>
      <c r="I16" s="6">
        <v>0.5</v>
      </c>
      <c r="J16" s="16"/>
      <c r="K16" s="16"/>
      <c r="L16" s="16"/>
      <c r="M16" s="16"/>
      <c r="N16" s="16"/>
      <c r="O16" s="6"/>
      <c r="P16" s="6"/>
      <c r="Q16" s="16"/>
      <c r="R16" s="16"/>
      <c r="S16" s="16"/>
      <c r="T16" s="16"/>
      <c r="U16" s="6">
        <f t="shared" si="1"/>
        <v>1</v>
      </c>
      <c r="V16" s="1" t="s">
        <v>29</v>
      </c>
    </row>
    <row r="17" spans="1:21" x14ac:dyDescent="0.35">
      <c r="A17" s="20" t="s">
        <v>64</v>
      </c>
      <c r="C17" s="12" t="s">
        <v>59</v>
      </c>
      <c r="D17" s="13" t="s">
        <v>59</v>
      </c>
      <c r="F17" s="6">
        <v>0.5</v>
      </c>
      <c r="G17" s="6">
        <v>0.4</v>
      </c>
      <c r="P17" s="6">
        <v>0.1</v>
      </c>
      <c r="U17" s="6">
        <f t="shared" si="1"/>
        <v>1</v>
      </c>
    </row>
    <row r="18" spans="1:21" x14ac:dyDescent="0.35">
      <c r="A18" s="20" t="s">
        <v>65</v>
      </c>
      <c r="C18" s="12" t="s">
        <v>59</v>
      </c>
      <c r="D18" s="13" t="s">
        <v>59</v>
      </c>
      <c r="F18" s="6">
        <v>0.1</v>
      </c>
      <c r="L18" s="6">
        <v>0.1</v>
      </c>
      <c r="M18" s="6">
        <v>0.4</v>
      </c>
      <c r="P18" s="6">
        <v>0.4</v>
      </c>
      <c r="U18" s="6">
        <f t="shared" si="1"/>
        <v>1</v>
      </c>
    </row>
    <row r="20" spans="1:21" x14ac:dyDescent="0.35">
      <c r="H20" s="17"/>
    </row>
    <row r="22" spans="1:21" ht="15.5" x14ac:dyDescent="0.35">
      <c r="A22" s="23"/>
      <c r="B22" s="23"/>
      <c r="C22" s="23"/>
      <c r="D22" s="23"/>
      <c r="E22" s="23"/>
      <c r="F22" s="23"/>
    </row>
    <row r="23" spans="1:21" ht="15.5" x14ac:dyDescent="0.35">
      <c r="A23" s="23"/>
      <c r="B23" s="23"/>
      <c r="C23" s="23"/>
      <c r="D23" s="23"/>
      <c r="E23" s="23"/>
      <c r="F23" s="23"/>
    </row>
    <row r="24" spans="1:21" ht="15.5" x14ac:dyDescent="0.35">
      <c r="A24" s="23"/>
      <c r="B24" s="23"/>
      <c r="C24" s="23"/>
      <c r="D24" s="23"/>
      <c r="E24" s="23"/>
      <c r="F24" s="23"/>
    </row>
    <row r="25" spans="1:21" ht="15.5" x14ac:dyDescent="0.35">
      <c r="A25" s="23"/>
      <c r="B25" s="23"/>
      <c r="C25" s="23"/>
      <c r="D25" s="23"/>
      <c r="E25" s="23"/>
      <c r="F25" s="23"/>
    </row>
    <row r="26" spans="1:21" ht="15.5" x14ac:dyDescent="0.35">
      <c r="A26" s="23"/>
      <c r="B26" s="23"/>
      <c r="C26" s="23"/>
      <c r="D26" s="23"/>
      <c r="E26" s="23"/>
      <c r="F26" s="23"/>
    </row>
    <row r="27" spans="1:21" ht="15.5" x14ac:dyDescent="0.35">
      <c r="A27" s="23"/>
    </row>
    <row r="28" spans="1:21" ht="15.5" x14ac:dyDescent="0.35">
      <c r="A28" s="23"/>
    </row>
    <row r="30" spans="1:21" ht="15.5" x14ac:dyDescent="0.35">
      <c r="A30" s="23"/>
    </row>
  </sheetData>
  <pageMargins left="0.7" right="0.7" top="0.75" bottom="0.75" header="0.3" footer="0.3"/>
  <pageSetup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8"/>
  <sheetViews>
    <sheetView topLeftCell="A3" zoomScale="90" zoomScaleNormal="90" workbookViewId="0">
      <pane xSplit="1" topLeftCell="B1" activePane="topRight" state="frozen"/>
      <selection pane="topRight" activeCell="C3" sqref="C1:E1048576"/>
    </sheetView>
  </sheetViews>
  <sheetFormatPr defaultRowHeight="14.5" x14ac:dyDescent="0.35"/>
  <cols>
    <col min="1" max="1" width="30" style="4" customWidth="1"/>
    <col min="2" max="2" width="33.1796875" style="4" customWidth="1"/>
    <col min="3" max="3" width="11" style="4" hidden="1" customWidth="1"/>
    <col min="4" max="4" width="14.1796875" style="4" hidden="1" customWidth="1"/>
    <col min="5" max="5" width="23.54296875" style="4" hidden="1" customWidth="1"/>
    <col min="6" max="6" width="15.453125" style="4" customWidth="1"/>
    <col min="7" max="7" width="18.7265625" style="4" customWidth="1"/>
    <col min="8" max="8" width="20.1796875" style="4" customWidth="1"/>
    <col min="9" max="11" width="13.1796875" style="4" customWidth="1"/>
    <col min="12" max="14" width="15.90625" style="4" customWidth="1"/>
    <col min="15" max="15" width="14.90625" style="4" customWidth="1"/>
    <col min="16" max="16" width="18.54296875" style="4" customWidth="1"/>
    <col min="17" max="17" width="16.81640625" style="4" customWidth="1"/>
    <col min="18" max="18" width="17.81640625" style="4" customWidth="1"/>
    <col min="19" max="19" width="45.08984375" style="4" customWidth="1"/>
    <col min="20" max="20" width="8.7265625" style="18"/>
    <col min="21" max="16384" width="8.7265625" style="4"/>
  </cols>
  <sheetData>
    <row r="1" spans="1:20" ht="43.5" customHeight="1" x14ac:dyDescent="0.35">
      <c r="A1" s="1"/>
      <c r="B1" s="1"/>
      <c r="C1" s="1"/>
      <c r="D1" s="1"/>
      <c r="E1" s="1"/>
      <c r="F1" s="2" t="s">
        <v>49</v>
      </c>
      <c r="G1" s="2" t="s">
        <v>50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60</v>
      </c>
      <c r="P1" s="2" t="s">
        <v>61</v>
      </c>
      <c r="Q1" s="2" t="s">
        <v>62</v>
      </c>
      <c r="R1" s="3" t="s">
        <v>0</v>
      </c>
      <c r="S1" s="1" t="s">
        <v>1</v>
      </c>
      <c r="T1" s="3"/>
    </row>
    <row r="2" spans="1:20" ht="30.5" customHeight="1" x14ac:dyDescent="0.35">
      <c r="A2" s="1"/>
      <c r="B2" s="1"/>
      <c r="C2" s="1"/>
      <c r="D2" s="1"/>
      <c r="E2" s="1"/>
      <c r="F2" s="2" t="s">
        <v>18</v>
      </c>
      <c r="G2" s="2" t="s">
        <v>18</v>
      </c>
      <c r="H2" s="3" t="s">
        <v>22</v>
      </c>
      <c r="I2" s="2" t="s">
        <v>25</v>
      </c>
      <c r="J2" s="2" t="s">
        <v>19</v>
      </c>
      <c r="K2" s="2" t="s">
        <v>26</v>
      </c>
      <c r="L2" s="2" t="s">
        <v>20</v>
      </c>
      <c r="M2" s="2" t="s">
        <v>21</v>
      </c>
      <c r="N2" s="2" t="s">
        <v>27</v>
      </c>
      <c r="O2" s="2" t="s">
        <v>28</v>
      </c>
      <c r="P2" s="2"/>
      <c r="Q2" s="2"/>
      <c r="R2" s="3"/>
      <c r="S2" s="1"/>
      <c r="T2" s="3"/>
    </row>
    <row r="3" spans="1:20" x14ac:dyDescent="0.35">
      <c r="A3" s="1"/>
      <c r="B3" s="1" t="s">
        <v>2</v>
      </c>
      <c r="C3" s="5" t="s">
        <v>3</v>
      </c>
      <c r="D3" s="5" t="s">
        <v>4</v>
      </c>
      <c r="E3" s="1" t="s">
        <v>5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"/>
      <c r="T3" s="5"/>
    </row>
    <row r="4" spans="1:20" x14ac:dyDescent="0.35">
      <c r="A4" s="20" t="s">
        <v>63</v>
      </c>
      <c r="B4" s="1"/>
      <c r="C4" s="5"/>
      <c r="D4" s="5"/>
      <c r="E4" s="1"/>
      <c r="F4" s="6">
        <v>0.02</v>
      </c>
      <c r="G4" s="5"/>
      <c r="H4" s="6">
        <v>0.04</v>
      </c>
      <c r="I4" s="6">
        <v>0</v>
      </c>
      <c r="J4" s="6">
        <v>0.17</v>
      </c>
      <c r="K4" s="6">
        <v>0.1</v>
      </c>
      <c r="L4" s="6">
        <v>0.14000000000000001</v>
      </c>
      <c r="M4" s="6">
        <v>0.2</v>
      </c>
      <c r="N4" s="6">
        <v>0.01</v>
      </c>
      <c r="O4" s="6">
        <v>0.03</v>
      </c>
      <c r="P4" s="6">
        <v>3.7499999999999999E-2</v>
      </c>
      <c r="Q4" s="6">
        <v>0.05</v>
      </c>
      <c r="R4" s="22">
        <f>SUM(F4:Q4)</f>
        <v>0.7975000000000001</v>
      </c>
      <c r="S4" s="1" t="s">
        <v>23</v>
      </c>
      <c r="T4" s="5"/>
    </row>
    <row r="5" spans="1:20" s="10" customFormat="1" x14ac:dyDescent="0.35">
      <c r="A5" s="21"/>
      <c r="B5" s="7"/>
      <c r="C5" s="8"/>
      <c r="D5" s="8"/>
      <c r="E5" s="7"/>
      <c r="F5" s="26"/>
      <c r="G5" s="26"/>
      <c r="H5" s="26"/>
      <c r="I5" s="26"/>
      <c r="J5" s="26"/>
      <c r="K5" s="26"/>
      <c r="L5" s="8"/>
      <c r="M5" s="8"/>
      <c r="N5" s="8"/>
      <c r="O5" s="8"/>
      <c r="P5" s="8"/>
      <c r="Q5" s="8"/>
      <c r="R5" s="9"/>
      <c r="S5" s="7"/>
      <c r="T5" s="8"/>
    </row>
    <row r="6" spans="1:20" s="37" customFormat="1" x14ac:dyDescent="0.35">
      <c r="A6" s="31" t="s">
        <v>37</v>
      </c>
      <c r="B6" s="32" t="s">
        <v>33</v>
      </c>
      <c r="C6" s="33" t="s">
        <v>58</v>
      </c>
      <c r="D6" s="34" t="s">
        <v>59</v>
      </c>
      <c r="E6" s="40">
        <v>86000</v>
      </c>
      <c r="F6" s="36">
        <v>0.68</v>
      </c>
      <c r="G6" s="36">
        <v>0.22</v>
      </c>
      <c r="H6" s="36"/>
      <c r="I6" s="36"/>
      <c r="J6" s="36"/>
      <c r="K6" s="36">
        <v>0.05</v>
      </c>
      <c r="L6" s="36">
        <v>0.05</v>
      </c>
      <c r="M6" s="36"/>
      <c r="N6" s="36"/>
      <c r="O6" s="36"/>
      <c r="P6" s="36"/>
      <c r="Q6" s="36"/>
      <c r="R6" s="36">
        <f t="shared" ref="R6:R16" si="0">SUM(F6:Q6)</f>
        <v>1</v>
      </c>
      <c r="S6" s="38"/>
      <c r="T6" s="41"/>
    </row>
    <row r="7" spans="1:20" s="37" customFormat="1" x14ac:dyDescent="0.35">
      <c r="A7" s="31" t="s">
        <v>38</v>
      </c>
      <c r="B7" s="32" t="s">
        <v>17</v>
      </c>
      <c r="C7" s="33" t="s">
        <v>58</v>
      </c>
      <c r="D7" s="34" t="s">
        <v>59</v>
      </c>
      <c r="E7" s="40">
        <v>80340</v>
      </c>
      <c r="F7" s="36">
        <v>0.11700000000000001</v>
      </c>
      <c r="G7" s="36">
        <v>0.13800000000000001</v>
      </c>
      <c r="H7" s="36"/>
      <c r="I7" s="36"/>
      <c r="J7" s="36"/>
      <c r="K7" s="36">
        <v>0.41199999999999998</v>
      </c>
      <c r="L7" s="36"/>
      <c r="M7" s="36">
        <v>0.33300000000000002</v>
      </c>
      <c r="N7" s="36">
        <v>0</v>
      </c>
      <c r="O7" s="36"/>
      <c r="P7" s="36"/>
      <c r="Q7" s="36"/>
      <c r="R7" s="36">
        <f t="shared" si="0"/>
        <v>1</v>
      </c>
      <c r="S7" s="38"/>
      <c r="T7" s="41"/>
    </row>
    <row r="8" spans="1:20" s="28" customFormat="1" x14ac:dyDescent="0.35">
      <c r="A8" s="31" t="s">
        <v>39</v>
      </c>
      <c r="B8" s="32" t="s">
        <v>6</v>
      </c>
      <c r="C8" s="33" t="s">
        <v>58</v>
      </c>
      <c r="D8" s="34" t="s">
        <v>59</v>
      </c>
      <c r="E8" s="43">
        <v>95481</v>
      </c>
      <c r="F8" s="22">
        <v>0.02</v>
      </c>
      <c r="G8" s="22">
        <v>0.02</v>
      </c>
      <c r="H8" s="22">
        <v>0.41</v>
      </c>
      <c r="I8" s="22"/>
      <c r="J8" s="22">
        <v>0.23300000000000001</v>
      </c>
      <c r="K8" s="22"/>
      <c r="L8" s="22">
        <v>0.21299999999999999</v>
      </c>
      <c r="M8" s="22">
        <v>0.1</v>
      </c>
      <c r="N8" s="22"/>
      <c r="O8" s="22"/>
      <c r="P8" s="22"/>
      <c r="Q8" s="22"/>
      <c r="R8" s="22">
        <f t="shared" si="0"/>
        <v>0.99599999999999989</v>
      </c>
      <c r="S8" s="44"/>
      <c r="T8" s="30"/>
    </row>
    <row r="9" spans="1:20" s="28" customFormat="1" x14ac:dyDescent="0.35">
      <c r="A9" s="31" t="s">
        <v>40</v>
      </c>
      <c r="B9" s="32" t="s">
        <v>7</v>
      </c>
      <c r="C9" s="33" t="s">
        <v>58</v>
      </c>
      <c r="D9" s="34" t="s">
        <v>59</v>
      </c>
      <c r="E9" s="43">
        <v>51108.86</v>
      </c>
      <c r="F9" s="22">
        <v>6.7000000000000004E-2</v>
      </c>
      <c r="G9" s="22"/>
      <c r="H9" s="22">
        <v>0.58399999999999996</v>
      </c>
      <c r="I9" s="22"/>
      <c r="J9" s="22">
        <v>0.11700000000000001</v>
      </c>
      <c r="K9" s="22"/>
      <c r="L9" s="22">
        <v>0.13300000000000001</v>
      </c>
      <c r="M9" s="22">
        <v>0.1</v>
      </c>
      <c r="N9" s="22"/>
      <c r="O9" s="22"/>
      <c r="P9" s="22"/>
      <c r="Q9" s="22"/>
      <c r="R9" s="22">
        <f t="shared" si="0"/>
        <v>1.0010000000000001</v>
      </c>
      <c r="S9" s="44" t="s">
        <v>31</v>
      </c>
      <c r="T9" s="30"/>
    </row>
    <row r="10" spans="1:20" s="37" customFormat="1" x14ac:dyDescent="0.35">
      <c r="A10" s="31" t="s">
        <v>41</v>
      </c>
      <c r="B10" s="32" t="s">
        <v>11</v>
      </c>
      <c r="C10" s="33" t="s">
        <v>58</v>
      </c>
      <c r="D10" s="34" t="s">
        <v>59</v>
      </c>
      <c r="E10" s="35">
        <v>34840</v>
      </c>
      <c r="F10" s="36">
        <v>0.91</v>
      </c>
      <c r="G10" s="36">
        <v>0.04</v>
      </c>
      <c r="H10" s="36">
        <v>0.05</v>
      </c>
      <c r="I10" s="36"/>
      <c r="J10" s="36"/>
      <c r="K10" s="36"/>
      <c r="L10" s="36"/>
      <c r="M10" s="36"/>
      <c r="N10" s="36"/>
      <c r="O10" s="36"/>
      <c r="P10" s="36"/>
      <c r="Q10" s="36"/>
      <c r="R10" s="36">
        <f t="shared" si="0"/>
        <v>1</v>
      </c>
      <c r="S10" s="38" t="s">
        <v>32</v>
      </c>
      <c r="T10" s="41"/>
    </row>
    <row r="11" spans="1:20" s="37" customFormat="1" x14ac:dyDescent="0.35">
      <c r="A11" s="31" t="s">
        <v>42</v>
      </c>
      <c r="B11" s="32" t="s">
        <v>16</v>
      </c>
      <c r="C11" s="33" t="s">
        <v>58</v>
      </c>
      <c r="D11" s="34" t="s">
        <v>59</v>
      </c>
      <c r="E11" s="35">
        <v>44990.400000000001</v>
      </c>
      <c r="F11" s="36"/>
      <c r="G11" s="36">
        <v>0.2</v>
      </c>
      <c r="H11" s="36"/>
      <c r="I11" s="36"/>
      <c r="J11" s="36"/>
      <c r="K11" s="36">
        <v>0.3</v>
      </c>
      <c r="L11" s="36"/>
      <c r="M11" s="36">
        <v>0.5</v>
      </c>
      <c r="N11" s="36"/>
      <c r="O11" s="36"/>
      <c r="P11" s="36"/>
      <c r="Q11" s="36"/>
      <c r="R11" s="36">
        <f t="shared" si="0"/>
        <v>1</v>
      </c>
      <c r="S11" s="38"/>
      <c r="T11" s="41"/>
    </row>
    <row r="12" spans="1:20" x14ac:dyDescent="0.35">
      <c r="A12" s="31" t="s">
        <v>43</v>
      </c>
      <c r="B12" s="11" t="s">
        <v>8</v>
      </c>
      <c r="C12" s="33" t="s">
        <v>58</v>
      </c>
      <c r="D12" s="34" t="s">
        <v>59</v>
      </c>
      <c r="E12" s="14" t="s">
        <v>12</v>
      </c>
      <c r="G12" s="6"/>
      <c r="H12" s="15"/>
      <c r="I12" s="6">
        <v>1</v>
      </c>
      <c r="K12" s="16"/>
      <c r="L12" s="16"/>
      <c r="M12" s="16"/>
      <c r="N12" s="16"/>
      <c r="O12" s="16"/>
      <c r="P12" s="16"/>
      <c r="Q12" s="16"/>
      <c r="R12" s="6">
        <f t="shared" si="0"/>
        <v>1</v>
      </c>
      <c r="S12" s="1" t="s">
        <v>35</v>
      </c>
    </row>
    <row r="13" spans="1:20" s="37" customFormat="1" x14ac:dyDescent="0.35">
      <c r="A13" s="31" t="s">
        <v>44</v>
      </c>
      <c r="B13" s="32" t="s">
        <v>36</v>
      </c>
      <c r="C13" s="33" t="s">
        <v>58</v>
      </c>
      <c r="D13" s="34" t="s">
        <v>59</v>
      </c>
      <c r="E13" s="35">
        <v>39998.400000000001</v>
      </c>
      <c r="F13" s="41"/>
      <c r="G13" s="36">
        <v>0.7</v>
      </c>
      <c r="H13" s="42"/>
      <c r="I13" s="41"/>
      <c r="J13" s="41"/>
      <c r="K13" s="36">
        <v>0.3</v>
      </c>
      <c r="L13" s="36"/>
      <c r="M13" s="36"/>
      <c r="N13" s="36"/>
      <c r="O13" s="36"/>
      <c r="P13" s="36"/>
      <c r="Q13" s="36"/>
      <c r="R13" s="36">
        <f t="shared" si="0"/>
        <v>1</v>
      </c>
      <c r="S13" s="38"/>
      <c r="T13" s="39"/>
    </row>
    <row r="14" spans="1:20" s="28" customFormat="1" x14ac:dyDescent="0.35">
      <c r="A14" s="31" t="s">
        <v>45</v>
      </c>
      <c r="B14" s="32" t="s">
        <v>36</v>
      </c>
      <c r="C14" s="33" t="s">
        <v>58</v>
      </c>
      <c r="D14" s="34" t="s">
        <v>59</v>
      </c>
      <c r="E14" s="45">
        <v>39998.400000000001</v>
      </c>
      <c r="G14" s="22">
        <v>2.5000000000000001E-2</v>
      </c>
      <c r="H14" s="22">
        <v>0.70699999999999996</v>
      </c>
      <c r="J14" s="22">
        <v>1.7000000000000001E-2</v>
      </c>
      <c r="L14" s="22"/>
      <c r="M14" s="22">
        <v>0.25</v>
      </c>
      <c r="R14" s="22">
        <f t="shared" si="0"/>
        <v>0.999</v>
      </c>
      <c r="S14" s="44" t="s">
        <v>30</v>
      </c>
      <c r="T14" s="46"/>
    </row>
    <row r="15" spans="1:20" s="37" customFormat="1" x14ac:dyDescent="0.35">
      <c r="A15" s="31" t="s">
        <v>46</v>
      </c>
      <c r="B15" s="32" t="s">
        <v>33</v>
      </c>
      <c r="C15" s="33" t="s">
        <v>58</v>
      </c>
      <c r="D15" s="34" t="s">
        <v>59</v>
      </c>
      <c r="E15" s="35">
        <v>86000</v>
      </c>
      <c r="F15" s="36">
        <v>0.5</v>
      </c>
      <c r="G15" s="36">
        <v>0.4</v>
      </c>
      <c r="H15" s="36"/>
      <c r="I15" s="36"/>
      <c r="J15" s="36"/>
      <c r="K15" s="36"/>
      <c r="L15" s="36"/>
      <c r="M15" s="36">
        <v>0.1</v>
      </c>
      <c r="N15" s="36"/>
      <c r="R15" s="36">
        <f t="shared" si="0"/>
        <v>1</v>
      </c>
      <c r="S15" s="38"/>
      <c r="T15" s="39"/>
    </row>
    <row r="16" spans="1:20" s="28" customFormat="1" x14ac:dyDescent="0.35">
      <c r="A16" s="31" t="s">
        <v>47</v>
      </c>
      <c r="B16" s="32" t="s">
        <v>34</v>
      </c>
      <c r="C16" s="33" t="s">
        <v>58</v>
      </c>
      <c r="D16" s="34" t="s">
        <v>59</v>
      </c>
      <c r="E16" s="45">
        <v>76000</v>
      </c>
      <c r="F16" s="22">
        <v>0.01</v>
      </c>
      <c r="G16" s="22"/>
      <c r="H16" s="22">
        <v>0.25800000000000001</v>
      </c>
      <c r="I16" s="22"/>
      <c r="J16" s="22">
        <v>1.7000000000000001E-2</v>
      </c>
      <c r="K16" s="22">
        <v>1.7000000000000001E-2</v>
      </c>
      <c r="L16" s="22"/>
      <c r="M16" s="22">
        <v>0.7</v>
      </c>
      <c r="N16" s="22"/>
      <c r="R16" s="22">
        <f t="shared" si="0"/>
        <v>1.002</v>
      </c>
      <c r="S16" s="44"/>
      <c r="T16" s="46"/>
    </row>
    <row r="17" spans="1:6" x14ac:dyDescent="0.35">
      <c r="A17" s="31" t="s">
        <v>48</v>
      </c>
      <c r="B17" s="37"/>
      <c r="C17" s="33" t="s">
        <v>58</v>
      </c>
      <c r="D17" s="34" t="s">
        <v>59</v>
      </c>
    </row>
    <row r="20" spans="1:6" ht="15.5" x14ac:dyDescent="0.35">
      <c r="A20" s="23"/>
      <c r="B20" s="23"/>
      <c r="C20" s="23"/>
      <c r="D20" s="23"/>
      <c r="E20" s="23"/>
      <c r="F20" s="23"/>
    </row>
    <row r="21" spans="1:6" ht="15.5" x14ac:dyDescent="0.35">
      <c r="A21" s="23"/>
      <c r="B21" s="23"/>
      <c r="C21" s="23"/>
      <c r="D21" s="23"/>
      <c r="E21" s="23"/>
      <c r="F21" s="23"/>
    </row>
    <row r="22" spans="1:6" ht="15.5" x14ac:dyDescent="0.35">
      <c r="A22" s="23"/>
      <c r="B22" s="23"/>
      <c r="C22" s="23"/>
      <c r="D22" s="23"/>
      <c r="E22" s="23"/>
      <c r="F22" s="23"/>
    </row>
    <row r="23" spans="1:6" ht="15.5" x14ac:dyDescent="0.35">
      <c r="A23" s="23"/>
      <c r="B23" s="23"/>
      <c r="C23" s="23"/>
      <c r="D23" s="23"/>
      <c r="E23" s="23"/>
      <c r="F23" s="23"/>
    </row>
    <row r="24" spans="1:6" ht="15.5" x14ac:dyDescent="0.35">
      <c r="A24" s="23"/>
      <c r="B24" s="23"/>
      <c r="C24" s="23"/>
      <c r="D24" s="23"/>
      <c r="E24" s="23"/>
      <c r="F24" s="23"/>
    </row>
    <row r="26" spans="1:6" ht="15.5" x14ac:dyDescent="0.35">
      <c r="A26" s="23"/>
    </row>
    <row r="28" spans="1:6" ht="15.5" x14ac:dyDescent="0.35">
      <c r="A28" s="23"/>
    </row>
  </sheetData>
  <pageMargins left="0.7" right="0.7" top="0.75" bottom="0.75" header="0.3" footer="0.3"/>
  <pageSetup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28"/>
  <sheetViews>
    <sheetView zoomScale="90" zoomScaleNormal="90" workbookViewId="0">
      <pane xSplit="1" topLeftCell="B1" activePane="topRight" state="frozen"/>
      <selection pane="topRight" activeCell="B11" sqref="B11"/>
    </sheetView>
  </sheetViews>
  <sheetFormatPr defaultRowHeight="14.5" x14ac:dyDescent="0.35"/>
  <cols>
    <col min="1" max="1" width="30" style="4" customWidth="1"/>
    <col min="2" max="2" width="19.54296875" style="4" customWidth="1"/>
    <col min="3" max="3" width="11" style="4" hidden="1" customWidth="1"/>
    <col min="4" max="4" width="14.1796875" style="4" hidden="1" customWidth="1"/>
    <col min="5" max="5" width="23.54296875" style="4" hidden="1" customWidth="1"/>
    <col min="6" max="6" width="15.453125" style="4" customWidth="1"/>
    <col min="7" max="7" width="18.7265625" style="4" customWidth="1"/>
    <col min="8" max="8" width="20.1796875" style="4" customWidth="1"/>
    <col min="9" max="11" width="13.1796875" style="4" customWidth="1"/>
    <col min="12" max="14" width="15.90625" style="4" customWidth="1"/>
    <col min="15" max="15" width="14.90625" style="4" customWidth="1"/>
    <col min="16" max="16" width="18.54296875" style="4" customWidth="1"/>
    <col min="17" max="17" width="16.81640625" style="4" customWidth="1"/>
    <col min="18" max="18" width="17.81640625" style="4" customWidth="1"/>
    <col min="19" max="19" width="45.08984375" style="4" customWidth="1"/>
    <col min="20" max="20" width="8.7265625" style="18"/>
    <col min="21" max="16384" width="8.7265625" style="4"/>
  </cols>
  <sheetData>
    <row r="1" spans="1:60" ht="43.5" customHeight="1" x14ac:dyDescent="0.35">
      <c r="A1" s="1"/>
      <c r="B1" s="1"/>
      <c r="C1" s="1"/>
      <c r="D1" s="1"/>
      <c r="E1" s="1"/>
      <c r="F1" s="2" t="s">
        <v>49</v>
      </c>
      <c r="G1" s="2" t="s">
        <v>50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60</v>
      </c>
      <c r="P1" s="2" t="s">
        <v>61</v>
      </c>
      <c r="Q1" s="2" t="s">
        <v>62</v>
      </c>
      <c r="R1" s="3" t="s">
        <v>0</v>
      </c>
      <c r="S1" s="1" t="s">
        <v>1</v>
      </c>
      <c r="T1" s="3"/>
    </row>
    <row r="2" spans="1:60" ht="30.5" customHeight="1" x14ac:dyDescent="0.35">
      <c r="A2" s="1"/>
      <c r="B2" s="1"/>
      <c r="C2" s="1"/>
      <c r="D2" s="1"/>
      <c r="E2" s="1"/>
      <c r="F2" s="2" t="s">
        <v>18</v>
      </c>
      <c r="G2" s="2" t="s">
        <v>18</v>
      </c>
      <c r="H2" s="3" t="s">
        <v>22</v>
      </c>
      <c r="I2" s="2" t="s">
        <v>25</v>
      </c>
      <c r="J2" s="2" t="s">
        <v>19</v>
      </c>
      <c r="K2" s="2" t="s">
        <v>26</v>
      </c>
      <c r="L2" s="2" t="s">
        <v>20</v>
      </c>
      <c r="M2" s="2" t="s">
        <v>21</v>
      </c>
      <c r="N2" s="2" t="s">
        <v>27</v>
      </c>
      <c r="O2" s="2" t="s">
        <v>28</v>
      </c>
      <c r="P2" s="2"/>
      <c r="Q2" s="2"/>
      <c r="R2" s="3"/>
      <c r="S2" s="1"/>
      <c r="T2" s="3"/>
    </row>
    <row r="3" spans="1:60" x14ac:dyDescent="0.35">
      <c r="A3" s="1"/>
      <c r="B3" s="1" t="s">
        <v>2</v>
      </c>
      <c r="C3" s="5" t="s">
        <v>3</v>
      </c>
      <c r="D3" s="5" t="s">
        <v>4</v>
      </c>
      <c r="E3" s="1" t="s">
        <v>5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"/>
      <c r="T3" s="5"/>
    </row>
    <row r="4" spans="1:60" x14ac:dyDescent="0.35">
      <c r="A4" s="20" t="s">
        <v>63</v>
      </c>
      <c r="B4" s="1"/>
      <c r="C4" s="5"/>
      <c r="D4" s="5"/>
      <c r="E4" s="1"/>
      <c r="F4" s="6">
        <v>0.02</v>
      </c>
      <c r="G4" s="5"/>
      <c r="H4" s="6">
        <v>0.04</v>
      </c>
      <c r="I4" s="6">
        <v>0</v>
      </c>
      <c r="J4" s="6">
        <v>0.17</v>
      </c>
      <c r="K4" s="6">
        <v>0.1</v>
      </c>
      <c r="L4" s="6">
        <v>0.14000000000000001</v>
      </c>
      <c r="M4" s="6">
        <v>0.2</v>
      </c>
      <c r="N4" s="6">
        <v>0.01</v>
      </c>
      <c r="O4" s="6">
        <v>0.03</v>
      </c>
      <c r="P4" s="6">
        <v>3.7499999999999999E-2</v>
      </c>
      <c r="Q4" s="6">
        <v>0.05</v>
      </c>
      <c r="R4" s="22">
        <f>SUM(F4:Q4)</f>
        <v>0.7975000000000001</v>
      </c>
      <c r="S4" s="1" t="s">
        <v>23</v>
      </c>
      <c r="T4" s="5"/>
    </row>
    <row r="5" spans="1:60" s="10" customFormat="1" x14ac:dyDescent="0.35">
      <c r="A5" s="21"/>
      <c r="B5" s="7"/>
      <c r="C5" s="8"/>
      <c r="D5" s="8"/>
      <c r="E5" s="7"/>
      <c r="F5" s="26"/>
      <c r="G5" s="26"/>
      <c r="H5" s="26"/>
      <c r="I5" s="26"/>
      <c r="J5" s="26"/>
      <c r="K5" s="26"/>
      <c r="L5" s="8"/>
      <c r="M5" s="8"/>
      <c r="N5" s="8"/>
      <c r="O5" s="8"/>
      <c r="P5" s="8"/>
      <c r="Q5" s="8"/>
      <c r="R5" s="9"/>
      <c r="S5" s="7"/>
      <c r="T5" s="8"/>
    </row>
    <row r="6" spans="1:60" s="37" customFormat="1" x14ac:dyDescent="0.35">
      <c r="A6" s="31" t="s">
        <v>37</v>
      </c>
      <c r="B6" s="32" t="s">
        <v>33</v>
      </c>
      <c r="C6" s="33" t="s">
        <v>58</v>
      </c>
      <c r="D6" s="34" t="s">
        <v>59</v>
      </c>
      <c r="E6" s="40">
        <v>86000</v>
      </c>
      <c r="F6" s="36">
        <v>0.65</v>
      </c>
      <c r="G6" s="36"/>
      <c r="H6" s="36"/>
      <c r="I6" s="36">
        <v>0.15</v>
      </c>
      <c r="J6" s="36"/>
      <c r="K6" s="36">
        <v>0.05</v>
      </c>
      <c r="L6" s="36">
        <v>0.15</v>
      </c>
      <c r="M6" s="36"/>
      <c r="N6" s="36"/>
      <c r="O6" s="36"/>
      <c r="P6" s="36"/>
      <c r="Q6" s="36"/>
      <c r="R6" s="36">
        <f t="shared" ref="R6:R17" si="0">SUM(F6:Q6)</f>
        <v>1</v>
      </c>
      <c r="S6" s="38"/>
      <c r="T6" s="41"/>
    </row>
    <row r="7" spans="1:60" s="37" customFormat="1" x14ac:dyDescent="0.35">
      <c r="A7" s="31" t="s">
        <v>38</v>
      </c>
      <c r="B7" s="32" t="s">
        <v>17</v>
      </c>
      <c r="C7" s="33" t="s">
        <v>58</v>
      </c>
      <c r="D7" s="34" t="s">
        <v>59</v>
      </c>
      <c r="E7" s="40">
        <v>80340</v>
      </c>
      <c r="F7" s="36"/>
      <c r="G7" s="36">
        <v>0</v>
      </c>
      <c r="H7" s="36"/>
      <c r="I7" s="36"/>
      <c r="J7" s="36"/>
      <c r="K7" s="36">
        <v>0.4</v>
      </c>
      <c r="L7" s="36"/>
      <c r="M7" s="36">
        <v>0.5</v>
      </c>
      <c r="N7" s="36">
        <v>0.1</v>
      </c>
      <c r="O7" s="36"/>
      <c r="P7" s="36"/>
      <c r="Q7" s="36"/>
      <c r="R7" s="36">
        <f t="shared" si="0"/>
        <v>1</v>
      </c>
      <c r="S7" s="38"/>
      <c r="T7" s="41"/>
    </row>
    <row r="8" spans="1:60" s="28" customFormat="1" x14ac:dyDescent="0.35">
      <c r="A8" s="31" t="s">
        <v>39</v>
      </c>
      <c r="B8" s="32" t="s">
        <v>6</v>
      </c>
      <c r="C8" s="33" t="s">
        <v>58</v>
      </c>
      <c r="D8" s="34" t="s">
        <v>59</v>
      </c>
      <c r="E8" s="40">
        <v>95481</v>
      </c>
      <c r="F8" s="36">
        <v>0.02</v>
      </c>
      <c r="G8" s="36">
        <v>0</v>
      </c>
      <c r="H8" s="36">
        <v>0.1</v>
      </c>
      <c r="I8" s="36"/>
      <c r="J8" s="36">
        <v>0.5</v>
      </c>
      <c r="K8" s="36"/>
      <c r="L8" s="36">
        <v>0.28000000000000003</v>
      </c>
      <c r="M8" s="36">
        <v>0.1</v>
      </c>
      <c r="N8" s="36"/>
      <c r="O8" s="36"/>
      <c r="P8" s="36"/>
      <c r="Q8" s="36"/>
      <c r="R8" s="36">
        <f t="shared" si="0"/>
        <v>1</v>
      </c>
      <c r="S8" s="38"/>
      <c r="T8" s="41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</row>
    <row r="9" spans="1:60" s="28" customFormat="1" x14ac:dyDescent="0.35">
      <c r="A9" s="31" t="s">
        <v>40</v>
      </c>
      <c r="B9" s="32" t="s">
        <v>7</v>
      </c>
      <c r="C9" s="33" t="s">
        <v>58</v>
      </c>
      <c r="D9" s="34" t="s">
        <v>59</v>
      </c>
      <c r="E9" s="40">
        <v>51108.86</v>
      </c>
      <c r="F9" s="36">
        <v>0.05</v>
      </c>
      <c r="G9" s="36"/>
      <c r="H9" s="36">
        <v>0.25</v>
      </c>
      <c r="I9" s="36"/>
      <c r="J9" s="36">
        <v>0.2</v>
      </c>
      <c r="K9" s="36"/>
      <c r="L9" s="36">
        <v>0.4</v>
      </c>
      <c r="M9" s="36">
        <v>0.1</v>
      </c>
      <c r="N9" s="36"/>
      <c r="O9" s="36"/>
      <c r="P9" s="36"/>
      <c r="Q9" s="36"/>
      <c r="R9" s="36">
        <f t="shared" si="0"/>
        <v>1</v>
      </c>
      <c r="S9" s="38" t="s">
        <v>31</v>
      </c>
      <c r="T9" s="41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</row>
    <row r="10" spans="1:60" s="37" customFormat="1" x14ac:dyDescent="0.35">
      <c r="A10" s="31" t="s">
        <v>41</v>
      </c>
      <c r="B10" s="32" t="s">
        <v>11</v>
      </c>
      <c r="C10" s="33" t="s">
        <v>58</v>
      </c>
      <c r="D10" s="34" t="s">
        <v>59</v>
      </c>
      <c r="E10" s="35">
        <v>34840</v>
      </c>
      <c r="F10" s="36">
        <v>0.1</v>
      </c>
      <c r="G10" s="36">
        <v>0.04</v>
      </c>
      <c r="H10" s="36">
        <v>0.05</v>
      </c>
      <c r="I10" s="36"/>
      <c r="J10" s="36"/>
      <c r="K10" s="36"/>
      <c r="L10" s="36">
        <v>0.81</v>
      </c>
      <c r="M10" s="36"/>
      <c r="N10" s="36"/>
      <c r="O10" s="36"/>
      <c r="P10" s="36"/>
      <c r="Q10" s="36"/>
      <c r="R10" s="36">
        <f t="shared" si="0"/>
        <v>1</v>
      </c>
      <c r="S10" s="38" t="s">
        <v>32</v>
      </c>
      <c r="T10" s="41"/>
    </row>
    <row r="11" spans="1:60" s="37" customFormat="1" x14ac:dyDescent="0.35">
      <c r="A11" s="31" t="s">
        <v>42</v>
      </c>
      <c r="B11" s="32" t="s">
        <v>16</v>
      </c>
      <c r="C11" s="33" t="s">
        <v>58</v>
      </c>
      <c r="D11" s="34" t="s">
        <v>59</v>
      </c>
      <c r="E11" s="35">
        <v>44990.400000000001</v>
      </c>
      <c r="F11" s="36"/>
      <c r="G11" s="36">
        <v>0</v>
      </c>
      <c r="H11" s="36"/>
      <c r="I11" s="36"/>
      <c r="J11" s="36"/>
      <c r="K11" s="36">
        <v>0.3</v>
      </c>
      <c r="L11" s="36"/>
      <c r="M11" s="36">
        <v>0.5</v>
      </c>
      <c r="N11" s="36">
        <v>0.2</v>
      </c>
      <c r="O11" s="36"/>
      <c r="P11" s="36"/>
      <c r="Q11" s="36"/>
      <c r="R11" s="36">
        <f t="shared" si="0"/>
        <v>1</v>
      </c>
      <c r="S11" s="38"/>
      <c r="T11" s="41"/>
    </row>
    <row r="12" spans="1:60" x14ac:dyDescent="0.35">
      <c r="A12" s="31" t="s">
        <v>43</v>
      </c>
      <c r="B12" s="11" t="s">
        <v>8</v>
      </c>
      <c r="C12" s="33" t="s">
        <v>58</v>
      </c>
      <c r="D12" s="34" t="s">
        <v>59</v>
      </c>
      <c r="E12" s="14" t="s">
        <v>12</v>
      </c>
      <c r="F12" s="6">
        <v>0.25</v>
      </c>
      <c r="G12" s="6">
        <v>0</v>
      </c>
      <c r="H12" s="15"/>
      <c r="I12" s="6">
        <v>0.75</v>
      </c>
      <c r="K12" s="16"/>
      <c r="L12" s="16"/>
      <c r="M12" s="16"/>
      <c r="N12" s="16"/>
      <c r="O12" s="16"/>
      <c r="P12" s="16"/>
      <c r="Q12" s="16"/>
      <c r="R12" s="6">
        <f t="shared" si="0"/>
        <v>1</v>
      </c>
      <c r="S12" s="1" t="s">
        <v>35</v>
      </c>
    </row>
    <row r="13" spans="1:60" s="37" customFormat="1" x14ac:dyDescent="0.35">
      <c r="A13" s="31" t="s">
        <v>44</v>
      </c>
      <c r="B13" s="32" t="s">
        <v>36</v>
      </c>
      <c r="C13" s="33" t="s">
        <v>58</v>
      </c>
      <c r="D13" s="34" t="s">
        <v>59</v>
      </c>
      <c r="E13" s="35">
        <v>39998.400000000001</v>
      </c>
      <c r="F13" s="41"/>
      <c r="G13" s="36"/>
      <c r="H13" s="42"/>
      <c r="I13" s="36">
        <v>0.7</v>
      </c>
      <c r="J13" s="41"/>
      <c r="K13" s="36">
        <v>0.3</v>
      </c>
      <c r="L13" s="36"/>
      <c r="M13" s="36"/>
      <c r="N13" s="36"/>
      <c r="O13" s="36"/>
      <c r="P13" s="36"/>
      <c r="Q13" s="36"/>
      <c r="R13" s="36">
        <f t="shared" si="0"/>
        <v>1</v>
      </c>
      <c r="S13" s="38"/>
      <c r="T13" s="39"/>
    </row>
    <row r="14" spans="1:60" s="28" customFormat="1" x14ac:dyDescent="0.35">
      <c r="A14" s="31" t="s">
        <v>45</v>
      </c>
      <c r="B14" s="32" t="s">
        <v>36</v>
      </c>
      <c r="C14" s="33" t="s">
        <v>58</v>
      </c>
      <c r="D14" s="34" t="s">
        <v>59</v>
      </c>
      <c r="E14" s="35">
        <v>39998.400000000001</v>
      </c>
      <c r="F14" s="37"/>
      <c r="G14" s="36">
        <v>0.15</v>
      </c>
      <c r="H14" s="36">
        <v>0.5</v>
      </c>
      <c r="I14" s="37"/>
      <c r="J14" s="36">
        <v>0.1</v>
      </c>
      <c r="K14" s="37"/>
      <c r="L14" s="36"/>
      <c r="M14" s="36">
        <v>0.25</v>
      </c>
      <c r="N14" s="37"/>
      <c r="O14" s="37"/>
      <c r="P14" s="37"/>
      <c r="Q14" s="37"/>
      <c r="R14" s="36">
        <f t="shared" si="0"/>
        <v>1</v>
      </c>
      <c r="S14" s="38" t="s">
        <v>30</v>
      </c>
      <c r="T14" s="39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</row>
    <row r="15" spans="1:60" s="37" customFormat="1" x14ac:dyDescent="0.35">
      <c r="A15" s="31" t="s">
        <v>46</v>
      </c>
      <c r="B15" s="32" t="s">
        <v>33</v>
      </c>
      <c r="C15" s="33" t="s">
        <v>58</v>
      </c>
      <c r="D15" s="34" t="s">
        <v>59</v>
      </c>
      <c r="E15" s="35">
        <v>86000</v>
      </c>
      <c r="F15" s="36">
        <v>0.3</v>
      </c>
      <c r="G15" s="36"/>
      <c r="H15" s="36"/>
      <c r="I15" s="36">
        <v>0.15</v>
      </c>
      <c r="J15" s="36"/>
      <c r="K15" s="36"/>
      <c r="L15" s="36">
        <v>0.3</v>
      </c>
      <c r="M15" s="36">
        <v>0.25</v>
      </c>
      <c r="N15" s="36"/>
      <c r="R15" s="36">
        <f t="shared" si="0"/>
        <v>1</v>
      </c>
      <c r="S15" s="38"/>
      <c r="T15" s="39"/>
    </row>
    <row r="16" spans="1:60" s="28" customFormat="1" x14ac:dyDescent="0.35">
      <c r="A16" s="31" t="s">
        <v>47</v>
      </c>
      <c r="B16" s="32" t="s">
        <v>34</v>
      </c>
      <c r="C16" s="33" t="s">
        <v>58</v>
      </c>
      <c r="D16" s="34" t="s">
        <v>59</v>
      </c>
      <c r="E16" s="35">
        <v>76000</v>
      </c>
      <c r="F16" s="36">
        <v>0.05</v>
      </c>
      <c r="G16" s="36"/>
      <c r="H16" s="36">
        <v>0</v>
      </c>
      <c r="I16" s="36"/>
      <c r="J16" s="36">
        <v>0.1</v>
      </c>
      <c r="K16" s="36">
        <v>0.1</v>
      </c>
      <c r="L16" s="36"/>
      <c r="M16" s="36">
        <v>0.75</v>
      </c>
      <c r="N16" s="36"/>
      <c r="R16" s="36">
        <f t="shared" si="0"/>
        <v>1</v>
      </c>
      <c r="S16" s="38"/>
      <c r="T16" s="39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</row>
    <row r="17" spans="1:60" x14ac:dyDescent="0.35">
      <c r="A17" s="31" t="s">
        <v>48</v>
      </c>
      <c r="B17" s="37"/>
      <c r="C17" s="33" t="s">
        <v>58</v>
      </c>
      <c r="D17" s="34" t="s">
        <v>59</v>
      </c>
      <c r="E17" s="37"/>
      <c r="F17" s="47"/>
      <c r="G17" s="47"/>
      <c r="H17" s="47"/>
      <c r="I17" s="47">
        <v>0.45</v>
      </c>
      <c r="J17" s="47"/>
      <c r="K17" s="47">
        <v>0.45</v>
      </c>
      <c r="L17" s="47"/>
      <c r="M17" s="47">
        <v>0.1</v>
      </c>
      <c r="N17" s="47"/>
      <c r="O17" s="47"/>
      <c r="P17" s="47"/>
      <c r="Q17" s="47"/>
      <c r="R17" s="36">
        <f t="shared" si="0"/>
        <v>1</v>
      </c>
      <c r="S17" s="38"/>
      <c r="T17" s="41"/>
      <c r="U17" s="38"/>
      <c r="V17" s="38"/>
      <c r="W17" s="38"/>
      <c r="X17" s="38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</row>
    <row r="20" spans="1:60" ht="15.5" x14ac:dyDescent="0.35">
      <c r="A20" s="23"/>
      <c r="B20" s="23"/>
      <c r="C20" s="23"/>
      <c r="D20" s="23"/>
      <c r="E20" s="23"/>
      <c r="F20" s="23"/>
    </row>
    <row r="21" spans="1:60" ht="15.5" x14ac:dyDescent="0.35">
      <c r="A21" s="23"/>
      <c r="B21" s="23"/>
      <c r="C21" s="23"/>
      <c r="D21" s="23"/>
      <c r="E21" s="23"/>
      <c r="F21" s="23"/>
    </row>
    <row r="22" spans="1:60" ht="15.5" x14ac:dyDescent="0.35">
      <c r="A22" s="23"/>
      <c r="B22" s="23"/>
      <c r="C22" s="23"/>
      <c r="D22" s="23"/>
      <c r="E22" s="23"/>
      <c r="F22" s="23"/>
    </row>
    <row r="23" spans="1:60" ht="15.5" x14ac:dyDescent="0.35">
      <c r="A23" s="23"/>
      <c r="B23" s="23"/>
      <c r="C23" s="23"/>
      <c r="D23" s="23"/>
      <c r="E23" s="23"/>
      <c r="F23" s="23"/>
    </row>
    <row r="24" spans="1:60" ht="15.5" x14ac:dyDescent="0.35">
      <c r="A24" s="23"/>
      <c r="B24" s="23"/>
      <c r="C24" s="23"/>
      <c r="D24" s="23"/>
      <c r="E24" s="23"/>
      <c r="F24" s="23"/>
    </row>
    <row r="26" spans="1:60" ht="15.5" x14ac:dyDescent="0.35">
      <c r="A26" s="23"/>
    </row>
    <row r="28" spans="1:60" ht="15.5" x14ac:dyDescent="0.35">
      <c r="A28" s="23"/>
    </row>
  </sheetData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FY22 Staff Summary</vt:lpstr>
      <vt:lpstr>FY22 Staff Summary (Jul-Dec)</vt:lpstr>
      <vt:lpstr>FY22 Staff Summary (Jan-June)</vt:lpstr>
    </vt:vector>
  </TitlesOfParts>
  <Company>PMACS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Campbell</dc:creator>
  <cp:lastModifiedBy>Amanda Campbell</cp:lastModifiedBy>
  <dcterms:created xsi:type="dcterms:W3CDTF">2020-09-03T13:13:19Z</dcterms:created>
  <dcterms:modified xsi:type="dcterms:W3CDTF">2023-03-16T12:56:14Z</dcterms:modified>
</cp:coreProperties>
</file>